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240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<sst xmlns="http://schemas.openxmlformats.org/spreadsheetml/2006/main" count="146" uniqueCount="92">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</sst>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L32" sqref="K32:L3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60</v>
      </c>
    </row>
    <row r="9" spans="1:4" ht="63.75">
      <c r="A9" s="45" t="s">
        <v>12</v>
      </c>
      <c r="B9" s="45"/>
      <c r="C9" s="9" t="s">
        <v>61</v>
      </c>
      <c r="D9" s="9" t="s">
        <v>62</v>
      </c>
    </row>
    <row r="10" spans="1:4" s="2" customFormat="1" ht="12.75">
      <c r="A10" s="10" t="s">
        <v>0</v>
      </c>
      <c r="B10" s="14" t="s">
        <v>7</v>
      </c>
      <c r="C10" s="21">
        <v>43046.08</v>
      </c>
      <c r="D10" s="21">
        <f>+D11+D12+D14</f>
        <v>40297.14000000001</v>
      </c>
    </row>
    <row r="11" spans="1:4" ht="12.75">
      <c r="A11" s="3" t="s">
        <v>1</v>
      </c>
      <c r="B11" s="13" t="s">
        <v>8</v>
      </c>
      <c r="C11" s="19">
        <v>43046.08</v>
      </c>
      <c r="D11" s="19">
        <v>40297.14000000001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63</v>
      </c>
      <c r="C13" s="19"/>
      <c r="D13" s="19"/>
    </row>
    <row r="14" spans="1:4" ht="12.75">
      <c r="A14" s="3" t="s">
        <v>4</v>
      </c>
      <c r="B14" s="13" t="s">
        <v>64</v>
      </c>
      <c r="C14" s="19">
        <v>0</v>
      </c>
      <c r="D14" s="19">
        <f>'[1]FK__9'!$D$201</f>
        <v>0</v>
      </c>
    </row>
    <row r="15" spans="1:4" ht="12.75">
      <c r="A15" s="23" t="s">
        <v>65</v>
      </c>
      <c r="B15" s="24" t="s">
        <v>66</v>
      </c>
      <c r="C15" s="19">
        <v>0</v>
      </c>
      <c r="D15" s="19">
        <v>0</v>
      </c>
    </row>
    <row r="16" spans="1:4" ht="12.75">
      <c r="A16" s="23" t="s">
        <v>67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66</v>
      </c>
      <c r="C18" s="19">
        <v>0</v>
      </c>
      <c r="D18" s="19">
        <v>0</v>
      </c>
    </row>
    <row r="19" spans="1:4" ht="38.25">
      <c r="A19" s="25" t="s">
        <v>2</v>
      </c>
      <c r="B19" s="4" t="s">
        <v>68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43046.08</v>
      </c>
      <c r="D21" s="21">
        <f>+D10-D17</f>
        <v>40297.14000000001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pans="1:4" s="2" customFormat="1" ht="12.75">
      <c r="A7" s="8" t="s">
        <v>69</v>
      </c>
      <c r="C7" s="38"/>
      <c r="D7" s="39"/>
    </row>
    <row r="9" spans="1:4" ht="12.75">
      <c r="A9" s="45" t="s">
        <v>12</v>
      </c>
      <c r="B9" s="45"/>
      <c r="C9" s="40" t="s">
        <v>13</v>
      </c>
      <c r="D9" s="41" t="s">
        <v>14</v>
      </c>
    </row>
    <row r="10" spans="1:4" ht="25.5">
      <c r="A10" s="10" t="s">
        <v>17</v>
      </c>
      <c r="B10" s="11" t="s">
        <v>70</v>
      </c>
      <c r="C10" s="21">
        <v>44862.68658200002</v>
      </c>
      <c r="D10" s="42">
        <v>43046.08</v>
      </c>
    </row>
    <row r="11" spans="1:4" ht="12.75">
      <c r="A11" s="10" t="s">
        <v>18</v>
      </c>
      <c r="B11" s="14" t="s">
        <v>19</v>
      </c>
      <c r="C11" s="21">
        <v>294.1299999999992</v>
      </c>
      <c r="D11" s="42">
        <f>+D12-D16</f>
        <v>-8719.73</v>
      </c>
    </row>
    <row r="12" spans="1:4" s="2" customFormat="1" ht="12.75">
      <c r="A12" s="10" t="s">
        <v>0</v>
      </c>
      <c r="B12" s="14" t="s">
        <v>20</v>
      </c>
      <c r="C12" s="21">
        <v>5682.91</v>
      </c>
      <c r="D12" s="42">
        <f>+D13+D14+D15</f>
        <v>8309.11</v>
      </c>
    </row>
    <row r="13" spans="1:4" ht="12.75">
      <c r="A13" s="3" t="s">
        <v>1</v>
      </c>
      <c r="B13" s="13" t="s">
        <v>21</v>
      </c>
      <c r="C13" s="19">
        <v>5609.67</v>
      </c>
      <c r="D13" s="43">
        <v>8009.11</v>
      </c>
    </row>
    <row r="14" spans="1:4" ht="12.75">
      <c r="A14" s="3" t="s">
        <v>2</v>
      </c>
      <c r="B14" s="13" t="s">
        <v>71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73.24</v>
      </c>
      <c r="D15" s="43">
        <v>300</v>
      </c>
    </row>
    <row r="16" spans="1:4" s="2" customFormat="1" ht="12.75">
      <c r="A16" s="10" t="s">
        <v>5</v>
      </c>
      <c r="B16" s="14" t="s">
        <v>23</v>
      </c>
      <c r="C16" s="21">
        <v>5388.780000000001</v>
      </c>
      <c r="D16" s="42">
        <f>SUM(D17:D23)</f>
        <v>17028.84</v>
      </c>
    </row>
    <row r="17" spans="1:5" ht="12.75">
      <c r="A17" s="3" t="s">
        <v>1</v>
      </c>
      <c r="B17" s="4" t="s">
        <v>24</v>
      </c>
      <c r="C17" s="19">
        <v>635.35</v>
      </c>
      <c r="D17" s="43">
        <v>11602.22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488.3</v>
      </c>
      <c r="D21" s="43">
        <v>478.98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4265.13</v>
      </c>
      <c r="D23" s="43">
        <f>4946.76+0.88</f>
        <v>4947.64</v>
      </c>
    </row>
    <row r="24" spans="1:4" s="2" customFormat="1" ht="12.75">
      <c r="A24" s="10" t="s">
        <v>34</v>
      </c>
      <c r="B24" s="11" t="s">
        <v>89</v>
      </c>
      <c r="C24" s="21">
        <v>-2110.74</v>
      </c>
      <c r="D24" s="42">
        <v>5970.79</v>
      </c>
    </row>
    <row r="25" spans="1:6" s="2" customFormat="1" ht="12.75">
      <c r="A25" s="10" t="s">
        <v>90</v>
      </c>
      <c r="B25" s="14" t="s">
        <v>39</v>
      </c>
      <c r="C25" s="21">
        <v>43046.076582000016</v>
      </c>
      <c r="D25" s="42">
        <f>+D10+D11+D24</f>
        <v>40297.14000000001</v>
      </c>
      <c r="F25" s="17"/>
    </row>
    <row r="26" ht="12.75">
      <c r="D26" s="44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72</v>
      </c>
    </row>
    <row r="9" spans="1:4" ht="51">
      <c r="A9" s="45" t="s">
        <v>41</v>
      </c>
      <c r="B9" s="45"/>
      <c r="C9" s="27" t="s">
        <v>73</v>
      </c>
      <c r="D9" s="27" t="s">
        <v>74</v>
      </c>
    </row>
    <row r="10" spans="1:4" s="2" customFormat="1" ht="12.75">
      <c r="A10" s="10" t="s">
        <v>1</v>
      </c>
      <c r="B10" s="46" t="s">
        <v>75</v>
      </c>
      <c r="C10" s="47"/>
      <c r="D10" s="48"/>
    </row>
    <row r="11" spans="1:4" ht="12.75">
      <c r="A11" s="3" t="s">
        <v>1</v>
      </c>
      <c r="B11" s="4" t="s">
        <v>76</v>
      </c>
      <c r="C11" s="15">
        <v>356.78930000000014</v>
      </c>
      <c r="D11" s="15">
        <v>360.4897</v>
      </c>
    </row>
    <row r="12" spans="1:4" ht="12.75">
      <c r="A12" s="3" t="s">
        <v>2</v>
      </c>
      <c r="B12" s="4" t="s">
        <v>77</v>
      </c>
      <c r="C12" s="15">
        <v>360.4897000000003</v>
      </c>
      <c r="D12" s="15">
        <v>293.3261</v>
      </c>
    </row>
    <row r="13" spans="1:4" s="2" customFormat="1" ht="12.75">
      <c r="A13" s="10" t="s">
        <v>2</v>
      </c>
      <c r="B13" s="46" t="s">
        <v>78</v>
      </c>
      <c r="C13" s="47"/>
      <c r="D13" s="48"/>
    </row>
    <row r="14" spans="1:4" ht="12.75">
      <c r="A14" s="3" t="s">
        <v>1</v>
      </c>
      <c r="B14" s="4" t="s">
        <v>76</v>
      </c>
      <c r="C14" s="5">
        <v>125.74</v>
      </c>
      <c r="D14" s="16">
        <v>119.41</v>
      </c>
    </row>
    <row r="15" spans="1:4" ht="25.5">
      <c r="A15" s="3" t="s">
        <v>2</v>
      </c>
      <c r="B15" s="28" t="s">
        <v>42</v>
      </c>
      <c r="C15" s="5">
        <v>117.03</v>
      </c>
      <c r="D15" s="5">
        <v>119.41</v>
      </c>
    </row>
    <row r="16" spans="1:4" ht="25.5">
      <c r="A16" s="3" t="s">
        <v>3</v>
      </c>
      <c r="B16" s="28" t="s">
        <v>43</v>
      </c>
      <c r="C16" s="5">
        <v>128.02</v>
      </c>
      <c r="D16" s="16">
        <v>137.44</v>
      </c>
    </row>
    <row r="17" spans="1:4" ht="12.75">
      <c r="A17" s="3" t="s">
        <v>4</v>
      </c>
      <c r="B17" s="4" t="s">
        <v>77</v>
      </c>
      <c r="C17" s="5">
        <v>119.41</v>
      </c>
      <c r="D17" s="16">
        <v>137.38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79</v>
      </c>
    </row>
    <row r="9" spans="1:4" ht="38.25">
      <c r="A9" s="49" t="s">
        <v>8</v>
      </c>
      <c r="B9" s="50"/>
      <c r="C9" s="9" t="s">
        <v>45</v>
      </c>
      <c r="D9" s="9" t="s">
        <v>44</v>
      </c>
    </row>
    <row r="10" spans="1:4" ht="12.75">
      <c r="A10" s="45">
        <v>1</v>
      </c>
      <c r="B10" s="45"/>
      <c r="C10" s="3">
        <v>2</v>
      </c>
      <c r="D10" s="3">
        <v>3</v>
      </c>
    </row>
    <row r="11" spans="1:4" ht="12.75">
      <c r="A11" s="6" t="s">
        <v>0</v>
      </c>
      <c r="B11" s="29" t="s">
        <v>80</v>
      </c>
      <c r="C11" s="33">
        <f>SUM(C12:C23)</f>
        <v>40297.14000000001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v>40297.14000000001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81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63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82</v>
      </c>
      <c r="B26" s="7" t="s">
        <v>64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83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84</v>
      </c>
      <c r="B28" s="7" t="s">
        <v>85</v>
      </c>
      <c r="C28" s="21">
        <f>C11</f>
        <v>40297.14000000001</v>
      </c>
      <c r="D28" s="35">
        <f t="shared" si="0"/>
        <v>1</v>
      </c>
    </row>
    <row r="29" spans="1:4" s="12" customFormat="1" ht="12.75">
      <c r="A29" s="3" t="s">
        <v>1</v>
      </c>
      <c r="B29" s="4" t="s">
        <v>86</v>
      </c>
      <c r="C29" s="21">
        <f>C11</f>
        <v>40297.14000000001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87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88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2014-05-11T11:22:16Z</dcterms:modified>
  <cp:category/>
  <cp:version/>
  <cp:contentType/>
  <cp:contentStatus/>
</cp:coreProperties>
</file>