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<sst xmlns="http://schemas.openxmlformats.org/spreadsheetml/2006/main" count="146" uniqueCount="89">
  <si>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</si>
  <si>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</si>
  <si>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</si>
  <si>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</si>
  <si>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</si>
  <si>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</si>
  <si>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</si>
  <si>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</si>
  <si>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</si>
  <si>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</si>
  <si>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</si>
  <si>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</si>
  <si>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</si>
  <si>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</si>
  <si>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</si>
  <si>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</si>
  <si>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</si>
  <si>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</si>
  <si>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</si>
  <si>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</si>
  <si>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</si>
  <si>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</si>
  <si>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</si>
  <si>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</si>
  <si>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</si>
  <si>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</si>
  <si>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</si>
  <si>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</si>
  <si>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</si>
  <si>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</si>
  <si>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</si>
  <si>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</si>
  <si>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</si>
  <si>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</si>
  <si>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</si>
  <si>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</si>
  <si>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</si>
  <si>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</si>
  <si>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</si>
  <si>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</si>
  <si>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</si>
  <si>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</si>
  <si>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</si>
  <si>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</si>
  <si>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</si>
  <si>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</si>
  <si>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</si>
  <si>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</si>
  <si>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</si>
  <si>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</si>
  <si>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</si>
  <si>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</si>
  <si>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</si>
  <si>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</si>
  <si>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</si>
  <si>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</si>
  <si>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</si>
  <si>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</si>
  <si>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</si>
  <si>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</si>
  <si>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</si>
  <si>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</si>
  <si>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</si>
  <si>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</si>
  <si>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</si>
  <si>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</si>
  <si>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</si>
  <si>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</si>
  <si>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</si>
  <si>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</si>
  <si>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</si>
  <si>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</si>
  <si>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</si>
  <si>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</si>
  <si>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</si>
  <si>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</si>
  <si>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</si>
  <si>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</si>
  <si>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</si>
  <si>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</si>
  <si>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</si>
  <si>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</si>
  <si>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</si>
  <si>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</si>
  <si>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</si>
  <si>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</si>
  <si>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</si>
  <si>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30.06.2016</t>
  </si>
  <si>
    <t>Nazwa ubezpieczeniowego funduszu kapitałowego: UFK POLISA-ŻYCIE – PKO OBLIGACJI DŁUGOTERMINOWYCH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</si>
</sst>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3.6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55</v>
      </c>
    </row>
    <row r="9" spans="1:4" ht="63.75">
      <c r="A9" s="44" t="s">
        <v>12</v>
      </c>
      <c r="B9" s="44"/>
      <c r="C9" s="9" t="s">
        <v>56</v>
      </c>
      <c r="D9" s="9" t="s">
        <v>57</v>
      </c>
    </row>
    <row r="10" spans="1:4" s="2" customFormat="1" ht="12.75">
      <c r="A10" s="10" t="s">
        <v>0</v>
      </c>
      <c r="B10" s="14" t="s">
        <v>7</v>
      </c>
      <c r="C10" s="21">
        <v>935379.9</v>
      </c>
      <c r="D10" s="21">
        <f>+D11+D12+D14</f>
        <v>964433.68</v>
      </c>
    </row>
    <row r="11" spans="1:4" ht="12.75">
      <c r="A11" s="3" t="s">
        <v>1</v>
      </c>
      <c r="B11" s="13" t="s">
        <v>8</v>
      </c>
      <c r="C11" s="18">
        <v>935379.9</v>
      </c>
      <c r="D11" s="18">
        <v>964433.68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58</v>
      </c>
      <c r="C13" s="18">
        <v>0</v>
      </c>
      <c r="D13" s="18">
        <v>0</v>
      </c>
    </row>
    <row r="14" spans="1:4" ht="12.75">
      <c r="A14" s="3" t="s">
        <v>4</v>
      </c>
      <c r="B14" s="13" t="s">
        <v>59</v>
      </c>
      <c r="C14" s="18">
        <v>0</v>
      </c>
      <c r="D14" s="18">
        <f>'[1]FK__10'!$D$201</f>
        <v>0</v>
      </c>
    </row>
    <row r="15" spans="1:4" ht="12.75">
      <c r="A15" s="23" t="s">
        <v>60</v>
      </c>
      <c r="B15" s="24" t="s">
        <v>61</v>
      </c>
      <c r="C15" s="18">
        <v>0</v>
      </c>
      <c r="D15" s="18">
        <v>0</v>
      </c>
    </row>
    <row r="16" spans="1:4" ht="12.75">
      <c r="A16" s="23" t="s">
        <v>62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61</v>
      </c>
      <c r="C18" s="18">
        <v>0</v>
      </c>
      <c r="D18" s="18">
        <v>0</v>
      </c>
    </row>
    <row r="19" spans="1:4" ht="38.25">
      <c r="A19" s="25" t="s">
        <v>2</v>
      </c>
      <c r="B19" s="4" t="s">
        <v>63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935379.9</v>
      </c>
      <c r="D21" s="21">
        <f>+D10-D17</f>
        <v>964433.68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5.375" style="1" customWidth="1"/>
    <col min="2" max="2" width="58.25390625" style="1" customWidth="1"/>
    <col min="3" max="3" width="17.75390625" style="1" customWidth="1"/>
    <col min="4" max="4" width="16.0039062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8" t="s">
        <v>64</v>
      </c>
      <c r="D7" s="35"/>
    </row>
    <row r="9" spans="1:4" ht="51">
      <c r="A9" s="44" t="s">
        <v>12</v>
      </c>
      <c r="B9" s="44"/>
      <c r="C9" s="27" t="s">
        <v>65</v>
      </c>
      <c r="D9" s="36" t="s">
        <v>66</v>
      </c>
    </row>
    <row r="10" spans="1:4" ht="25.5">
      <c r="A10" s="10" t="s">
        <v>15</v>
      </c>
      <c r="B10" s="11" t="s">
        <v>67</v>
      </c>
      <c r="C10" s="21">
        <v>948214.22</v>
      </c>
      <c r="D10" s="37">
        <v>978810.33</v>
      </c>
    </row>
    <row r="11" spans="1:4" ht="12.75">
      <c r="A11" s="10" t="s">
        <v>16</v>
      </c>
      <c r="B11" s="14" t="s">
        <v>17</v>
      </c>
      <c r="C11" s="37">
        <v>4603.470000000016</v>
      </c>
      <c r="D11" s="37">
        <f>+D12-D16</f>
        <v>-28190.19999999994</v>
      </c>
    </row>
    <row r="12" spans="1:4" s="2" customFormat="1" ht="12.75">
      <c r="A12" s="10" t="s">
        <v>0</v>
      </c>
      <c r="B12" s="14" t="s">
        <v>18</v>
      </c>
      <c r="C12" s="37">
        <v>105084.63</v>
      </c>
      <c r="D12" s="37">
        <f>+D13+D14+D15</f>
        <v>96182.4</v>
      </c>
    </row>
    <row r="13" spans="1:4" ht="12.75">
      <c r="A13" s="3" t="s">
        <v>1</v>
      </c>
      <c r="B13" s="13" t="s">
        <v>19</v>
      </c>
      <c r="C13" s="38">
        <v>97856.12000000001</v>
      </c>
      <c r="D13" s="38">
        <f>97870.78-1688.38</f>
        <v>96182.4</v>
      </c>
    </row>
    <row r="14" spans="1:6" ht="12.75">
      <c r="A14" s="3" t="s">
        <v>2</v>
      </c>
      <c r="B14" s="13" t="s">
        <v>68</v>
      </c>
      <c r="C14" s="18">
        <v>0</v>
      </c>
      <c r="D14" s="38">
        <v>0</v>
      </c>
      <c r="F14" s="42"/>
    </row>
    <row r="15" spans="1:6" ht="12.75">
      <c r="A15" s="3" t="s">
        <v>3</v>
      </c>
      <c r="B15" s="13" t="s">
        <v>20</v>
      </c>
      <c r="C15" s="38">
        <v>7228.51</v>
      </c>
      <c r="D15" s="38">
        <v>0</v>
      </c>
      <c r="F15" s="42"/>
    </row>
    <row r="16" spans="1:6" s="2" customFormat="1" ht="12.75">
      <c r="A16" s="10" t="s">
        <v>5</v>
      </c>
      <c r="B16" s="14" t="s">
        <v>21</v>
      </c>
      <c r="C16" s="37">
        <v>100481.15999999999</v>
      </c>
      <c r="D16" s="37">
        <f>SUM(D17:D23)</f>
        <v>124372.59999999993</v>
      </c>
      <c r="F16" s="8"/>
    </row>
    <row r="17" spans="1:4" ht="12.75">
      <c r="A17" s="3" t="s">
        <v>1</v>
      </c>
      <c r="B17" s="4" t="s">
        <v>22</v>
      </c>
      <c r="C17" s="38">
        <v>95293.98</v>
      </c>
      <c r="D17" s="38">
        <v>118368.09</v>
      </c>
    </row>
    <row r="18" spans="1:6" ht="12.75">
      <c r="A18" s="3" t="s">
        <v>2</v>
      </c>
      <c r="B18" s="4" t="s">
        <v>54</v>
      </c>
      <c r="C18" s="18">
        <v>0</v>
      </c>
      <c r="D18" s="38">
        <v>0</v>
      </c>
      <c r="F18" s="42"/>
    </row>
    <row r="19" spans="1:6" ht="25.5">
      <c r="A19" s="3" t="s">
        <v>3</v>
      </c>
      <c r="B19" s="4" t="s">
        <v>23</v>
      </c>
      <c r="C19" s="18">
        <v>0</v>
      </c>
      <c r="D19" s="38">
        <v>0</v>
      </c>
      <c r="F19" s="42"/>
    </row>
    <row r="20" spans="1:6" ht="12.75">
      <c r="A20" s="3" t="s">
        <v>4</v>
      </c>
      <c r="B20" s="4" t="s">
        <v>24</v>
      </c>
      <c r="C20" s="18">
        <v>0</v>
      </c>
      <c r="D20" s="38">
        <v>0</v>
      </c>
      <c r="F20" s="42"/>
    </row>
    <row r="21" spans="1:4" ht="25.5">
      <c r="A21" s="3" t="s">
        <v>25</v>
      </c>
      <c r="B21" s="4" t="s">
        <v>29</v>
      </c>
      <c r="C21" s="38">
        <v>5128.29</v>
      </c>
      <c r="D21" s="38">
        <v>5507.04</v>
      </c>
    </row>
    <row r="22" spans="1:6" ht="12.75">
      <c r="A22" s="3" t="s">
        <v>26</v>
      </c>
      <c r="B22" s="4" t="s">
        <v>37</v>
      </c>
      <c r="C22" s="18">
        <v>0</v>
      </c>
      <c r="D22" s="38">
        <v>0</v>
      </c>
      <c r="F22" s="42"/>
    </row>
    <row r="23" spans="1:4" ht="12.75">
      <c r="A23" s="3" t="s">
        <v>27</v>
      </c>
      <c r="B23" s="4" t="s">
        <v>30</v>
      </c>
      <c r="C23" s="38">
        <v>58.89</v>
      </c>
      <c r="D23" s="38">
        <f>490-8.35+15.8199999999488</f>
        <v>497.46999999994875</v>
      </c>
    </row>
    <row r="24" spans="1:4" s="2" customFormat="1" ht="12.75">
      <c r="A24" s="10" t="s">
        <v>32</v>
      </c>
      <c r="B24" s="11" t="s">
        <v>85</v>
      </c>
      <c r="C24" s="37">
        <v>-17437.79</v>
      </c>
      <c r="D24" s="37">
        <v>13813.55</v>
      </c>
    </row>
    <row r="25" spans="1:6" s="2" customFormat="1" ht="12.75">
      <c r="A25" s="10" t="s">
        <v>86</v>
      </c>
      <c r="B25" s="14" t="s">
        <v>36</v>
      </c>
      <c r="C25" s="37">
        <v>935379.8999999999</v>
      </c>
      <c r="D25" s="37">
        <f>+D10+D11+D24</f>
        <v>964433.68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69</v>
      </c>
    </row>
    <row r="9" spans="1:4" ht="51">
      <c r="A9" s="44" t="s">
        <v>38</v>
      </c>
      <c r="B9" s="44"/>
      <c r="C9" s="27" t="s">
        <v>65</v>
      </c>
      <c r="D9" s="27" t="s">
        <v>66</v>
      </c>
    </row>
    <row r="10" spans="1:4" s="2" customFormat="1" ht="12.75">
      <c r="A10" s="10" t="s">
        <v>1</v>
      </c>
      <c r="B10" s="45" t="s">
        <v>70</v>
      </c>
      <c r="C10" s="46"/>
      <c r="D10" s="47"/>
    </row>
    <row r="11" spans="1:4" ht="12.75">
      <c r="A11" s="3" t="s">
        <v>1</v>
      </c>
      <c r="B11" s="4" t="s">
        <v>71</v>
      </c>
      <c r="C11" s="15">
        <v>4822.3273</v>
      </c>
      <c r="D11" s="15">
        <v>4917.1623</v>
      </c>
    </row>
    <row r="12" spans="1:4" ht="12.75">
      <c r="A12" s="3" t="s">
        <v>2</v>
      </c>
      <c r="B12" s="4" t="s">
        <v>72</v>
      </c>
      <c r="C12" s="41">
        <v>4846.2769</v>
      </c>
      <c r="D12" s="41">
        <v>4777.4988</v>
      </c>
    </row>
    <row r="13" spans="1:4" s="2" customFormat="1" ht="12.75">
      <c r="A13" s="10" t="s">
        <v>2</v>
      </c>
      <c r="B13" s="45" t="s">
        <v>73</v>
      </c>
      <c r="C13" s="46"/>
      <c r="D13" s="47"/>
    </row>
    <row r="14" spans="1:4" ht="12.75">
      <c r="A14" s="3" t="s">
        <v>1</v>
      </c>
      <c r="B14" s="4" t="s">
        <v>71</v>
      </c>
      <c r="C14" s="5">
        <v>196.63</v>
      </c>
      <c r="D14" s="5">
        <v>199.06</v>
      </c>
    </row>
    <row r="15" spans="1:4" ht="25.5">
      <c r="A15" s="3" t="s">
        <v>2</v>
      </c>
      <c r="B15" s="28" t="s">
        <v>39</v>
      </c>
      <c r="C15" s="5">
        <v>192.39</v>
      </c>
      <c r="D15" s="5">
        <v>198.45</v>
      </c>
    </row>
    <row r="16" spans="1:4" ht="25.5">
      <c r="A16" s="3" t="s">
        <v>3</v>
      </c>
      <c r="B16" s="28" t="s">
        <v>40</v>
      </c>
      <c r="C16" s="5">
        <v>199.83</v>
      </c>
      <c r="D16" s="5">
        <v>202.14</v>
      </c>
    </row>
    <row r="17" spans="1:4" ht="12.75">
      <c r="A17" s="3" t="s">
        <v>4</v>
      </c>
      <c r="B17" s="4" t="s">
        <v>72</v>
      </c>
      <c r="C17" s="5">
        <v>193.01</v>
      </c>
      <c r="D17" s="5">
        <v>201.87</v>
      </c>
    </row>
    <row r="20" spans="3:4" ht="12.75">
      <c r="C20" s="43"/>
      <c r="D20" s="43"/>
    </row>
    <row r="21" spans="3:4" ht="12.75">
      <c r="C21" s="43"/>
      <c r="D21" s="43"/>
    </row>
    <row r="22" spans="3:4" ht="12.75">
      <c r="C22" s="42"/>
      <c r="D22" s="42"/>
    </row>
    <row r="23" spans="3:4" ht="12.75">
      <c r="C23" s="42"/>
      <c r="D23" s="42"/>
    </row>
    <row r="24" spans="3:4" ht="12.75">
      <c r="C24" s="42"/>
      <c r="D24" s="42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74</v>
      </c>
    </row>
    <row r="9" spans="1:4" ht="38.25">
      <c r="A9" s="48" t="s">
        <v>8</v>
      </c>
      <c r="B9" s="49"/>
      <c r="C9" s="9" t="s">
        <v>41</v>
      </c>
      <c r="D9" s="9" t="s">
        <v>75</v>
      </c>
    </row>
    <row r="10" spans="1:4" ht="12.75">
      <c r="A10" s="44">
        <v>1</v>
      </c>
      <c r="B10" s="44"/>
      <c r="C10" s="20">
        <v>2</v>
      </c>
      <c r="D10" s="20">
        <v>3</v>
      </c>
    </row>
    <row r="11" spans="1:4" ht="12.75">
      <c r="A11" s="6" t="s">
        <v>0</v>
      </c>
      <c r="B11" s="31" t="s">
        <v>77</v>
      </c>
      <c r="C11" s="32">
        <f>SUM(C12:C23)</f>
        <v>964433.68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f>aktywa!D11</f>
        <v>964433.68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76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58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78</v>
      </c>
      <c r="B26" s="7" t="s">
        <v>59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79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80</v>
      </c>
      <c r="B28" s="7" t="s">
        <v>81</v>
      </c>
      <c r="C28" s="21">
        <f>C11</f>
        <v>964433.68</v>
      </c>
      <c r="D28" s="16">
        <f t="shared" si="0"/>
        <v>1</v>
      </c>
    </row>
    <row r="29" spans="1:4" s="12" customFormat="1" ht="12.75">
      <c r="A29" s="3" t="s">
        <v>1</v>
      </c>
      <c r="B29" s="4" t="s">
        <v>82</v>
      </c>
      <c r="C29" s="22">
        <f>C11</f>
        <v>964433.68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83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84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2016-07-15T10:51:10Z</dcterms:modified>
  <cp:category/>
  <cp:version/>
  <cp:contentType/>
  <cp:contentStatus/>
</cp:coreProperties>
</file>