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3275" windowHeight="1149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'aktywa'!$A$1:$E$20</definedName>
    <definedName name="_xlnm.Print_Area" localSheetId="2">'Jednostki'!$A$1:$D$34</definedName>
    <definedName name="_xlnm.Print_Area" localSheetId="3">'zestawienie.lokat'!$A$1:$E$30</definedName>
    <definedName name="_xlnm.Print_Area" localSheetId="1">'zmiana.aktywów'!$A$1:$E$25</definedName>
  </definedNames>
  <calcPr fullCalcOnLoad="1"/>
</workbook>
</file>

<file path=xl/sharedStrings.xml><?xml version="1.0" encoding="utf-8"?>
<sst xmlns="http://schemas.openxmlformats.org/spreadsheetml/2006/main" count="143" uniqueCount="88">
  <si>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</si>
  <si>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</si>
  <si>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</si>
  <si>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</si>
  <si>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</si>
  <si>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</si>
  <si>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</si>
  <si>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</si>
  <si>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</si>
  <si>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</si>
  <si>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</si>
  <si>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</si>
  <si>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</si>
  <si>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</si>
  <si>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</si>
  <si>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</si>
  <si>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</si>
  <si>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</si>
  <si>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</si>
  <si>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</si>
  <si>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</si>
  <si>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</si>
  <si>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</si>
  <si>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</si>
  <si>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</si>
  <si>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</si>
  <si>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</si>
  <si>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</si>
  <si>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</si>
  <si>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</si>
  <si>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</si>
  <si>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</si>
  <si>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</si>
  <si>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</si>
  <si>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</si>
  <si>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</si>
  <si>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</si>
  <si>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</si>
  <si>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</si>
  <si>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</si>
  <si>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</si>
  <si>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</si>
  <si>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</si>
  <si>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</si>
  <si>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</si>
  <si>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</si>
  <si>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</si>
  <si>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</si>
  <si>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</si>
  <si>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</si>
  <si>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</si>
  <si>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</si>
  <si>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</si>
  <si>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</si>
  <si>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</si>
  <si>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Bieżący okres sprawozdawczy</t>
  </si>
  <si>
    <t>Aktywa netto funduszu na początek okresu sprawozdawczego</t>
  </si>
  <si>
    <t>Pozostałe przychody</t>
  </si>
  <si>
    <t>na początek okresu sprawozdawczego</t>
  </si>
  <si>
    <t>na koniec okresu sprawozdawczego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</si>
  <si>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</si>
  <si>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</si>
  <si>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</si>
  <si>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</si>
  <si>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</si>
  <si>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</si>
  <si>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Aktywa netto (w tym)</t>
  </si>
  <si>
    <t>Krajowe</t>
  </si>
  <si>
    <t>Wynik netto z działalności inwestycyjnej</t>
  </si>
  <si>
    <t>Nazwa ubezpieczeniowego funduszu kapitałowego: UFK POLISA-ŻYCIE – PKO AMERYKAŃSKIEGO RYNKU AKCJI</t>
  </si>
  <si>
    <r>
      <rPr>
        <b/>
        <sz val="10"/>
        <rFont val="Arial CE"/>
        <family val="0"/>
      </rPr>
      <t>UWAGA:</t>
    </r>
    <r>
      <rPr>
        <sz val="10"/>
        <rFont val="Arial CE"/>
        <family val="0"/>
      </rPr>
      <t xml:space="preserve"> W dniu 25 września 2015 r. PKO TFI dokonało połączenia subfunduszy PKO Światowy Fundusz Walutowy - fio Subfundusz PKO Akcji Rynku Amerykańskiego z PKO Parasolowy - fio Subfundusz PKO Akcji Rynku Amerykańskiego. W wyniku dokonanego połączenia jednostki uczestnictwa PKO Światowy Fundusz Walutowy - fio Subfundusz PKO Akcji Rynku Amerykańskiego zostały przeliczone na jednostki  PKO Parasolowy - fio Subfundusz PKO Akcji Rynku Amerykańskiego według wyceny z dnia 24 września 2015 r. PKO Światowy Fundusz Walutowy - fio Subfundusz PKO Akcji Rynku Amerykańskiego został zastąpiony subfunduszem PKO Parasolowy - fio Subfundusz PKO Akcji Rynku Amerykańskiego i od dnia 25 września 2015 r. jego wycena nie jest publikowana przez PKO TFI.
W związku z powyższym, w nazwiązaniu do zapisów Rozdziału III Regulaminu UFK POLISA-ŻYCIE - PKO Amerykańskiego Rynku Akcji, POLISA-ŻYCIE S.A. dokonała przeliczenia jednostek Klientów zgodnie z przeliczeniami dokonanymi przez PKO TFI (według tego samego dnia oraz wartości wyceny). 
Analizując przedstawione w powyższej tabeli dane należy mieć na uwadze fakt opisanego połączenia subfunduszy, w wyniku którego zmieniła się wartość, a co za tym idzie, ilość jednostek uczestnictwa w bieżącym okresie sprawozdawczym.</t>
    </r>
  </si>
  <si>
    <t>sporządzone na dzień 31.12.2016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</si>
  <si>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</si>
  <si>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</si>
  <si>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</si>
  <si>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</si>
  <si>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</si>
  <si>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</si>
  <si>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</si>
  <si>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</si>
  <si>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</si>
  <si>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</si>
  <si>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</si>
  <si>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</si>
  <si>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</si>
  <si>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Inne papiery wartościowe o zmiennej kwocie dochodu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</si>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</sst>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0000"/>
    <numFmt numFmtId="169" formatCode="#,##0.0"/>
    <numFmt numFmtId="170" formatCode="#,##0.00\ &quot;zł&quot;"/>
    <numFmt numFmtId="171" formatCode="#,##0\ &quot;zł&quot;"/>
    <numFmt numFmtId="172" formatCode="[$-415]d\ mmmm\ yyyy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hidden="1"/>
    </xf>
    <xf numFmtId="0" fontId="38" fillId="0" borderId="10" xfId="51" applyFont="1" applyBorder="1">
      <alignment/>
      <protection/>
    </xf>
    <xf numFmtId="1" fontId="0" fillId="0" borderId="10" xfId="0" applyNumberFormat="1" applyFont="1" applyBorder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zoomScalePageLayoutView="0" workbookViewId="0" topLeftCell="A1">
      <selection activeCell="A10" sqref="A10:B20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0.7539062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7" t="s">
        <v>50</v>
      </c>
    </row>
    <row r="9" spans="1:4" ht="63.75">
      <c r="A9" s="50" t="s">
        <v>12</v>
      </c>
      <c r="B9" s="50"/>
      <c r="C9" s="8" t="s">
        <v>72</v>
      </c>
      <c r="D9" s="8" t="s">
        <v>51</v>
      </c>
    </row>
    <row r="10" spans="1:4" s="2" customFormat="1" ht="12.75">
      <c r="A10" s="9" t="s">
        <v>0</v>
      </c>
      <c r="B10" s="13" t="s">
        <v>7</v>
      </c>
      <c r="C10" s="16">
        <v>6195.43</v>
      </c>
      <c r="D10" s="16">
        <f>+D11+D12+D13</f>
        <v>8139.34</v>
      </c>
    </row>
    <row r="11" spans="1:4" ht="12.75">
      <c r="A11" s="3" t="s">
        <v>1</v>
      </c>
      <c r="B11" s="12" t="s">
        <v>8</v>
      </c>
      <c r="C11" s="17">
        <v>6195.43</v>
      </c>
      <c r="D11" s="17">
        <v>8139.34</v>
      </c>
    </row>
    <row r="12" spans="1:4" ht="12.75">
      <c r="A12" s="3" t="s">
        <v>2</v>
      </c>
      <c r="B12" s="12" t="s">
        <v>9</v>
      </c>
      <c r="C12" s="17">
        <v>0</v>
      </c>
      <c r="D12" s="17">
        <f>'[1]FK__5'!$D$213</f>
        <v>0</v>
      </c>
    </row>
    <row r="13" spans="1:4" ht="12.75">
      <c r="A13" s="3" t="s">
        <v>3</v>
      </c>
      <c r="B13" s="12" t="s">
        <v>52</v>
      </c>
      <c r="C13" s="17">
        <v>0</v>
      </c>
      <c r="D13" s="17">
        <f>'[1]FK__5'!$D$201</f>
        <v>0</v>
      </c>
    </row>
    <row r="14" spans="1:4" ht="12.75">
      <c r="A14" s="23" t="s">
        <v>73</v>
      </c>
      <c r="B14" s="24" t="s">
        <v>53</v>
      </c>
      <c r="C14" s="17">
        <v>0</v>
      </c>
      <c r="D14" s="17">
        <v>0</v>
      </c>
    </row>
    <row r="15" spans="1:4" ht="12.75">
      <c r="A15" s="23" t="s">
        <v>74</v>
      </c>
      <c r="B15" s="24" t="s">
        <v>41</v>
      </c>
      <c r="C15" s="17">
        <v>0</v>
      </c>
      <c r="D15" s="17">
        <v>0</v>
      </c>
    </row>
    <row r="16" spans="1:4" s="2" customFormat="1" ht="12.75">
      <c r="A16" s="9" t="s">
        <v>5</v>
      </c>
      <c r="B16" s="13" t="s">
        <v>10</v>
      </c>
      <c r="C16" s="16">
        <v>0</v>
      </c>
      <c r="D16" s="16">
        <f>'[1]FK__5'!$D$225</f>
        <v>0</v>
      </c>
    </row>
    <row r="17" spans="1:4" ht="12.75">
      <c r="A17" s="25" t="s">
        <v>1</v>
      </c>
      <c r="B17" s="26" t="s">
        <v>53</v>
      </c>
      <c r="C17" s="17">
        <v>0</v>
      </c>
      <c r="D17" s="17">
        <v>0</v>
      </c>
    </row>
    <row r="18" spans="1:4" ht="38.25">
      <c r="A18" s="25" t="s">
        <v>2</v>
      </c>
      <c r="B18" s="4" t="s">
        <v>75</v>
      </c>
      <c r="C18" s="17">
        <v>0</v>
      </c>
      <c r="D18" s="17">
        <v>0</v>
      </c>
    </row>
    <row r="19" spans="1:4" ht="12.75">
      <c r="A19" s="25" t="s">
        <v>3</v>
      </c>
      <c r="B19" s="12" t="s">
        <v>41</v>
      </c>
      <c r="C19" s="17">
        <v>0</v>
      </c>
      <c r="D19" s="17">
        <v>0</v>
      </c>
    </row>
    <row r="20" spans="1:4" s="2" customFormat="1" ht="12.75">
      <c r="A20" s="9" t="s">
        <v>6</v>
      </c>
      <c r="B20" s="13" t="s">
        <v>11</v>
      </c>
      <c r="C20" s="16">
        <v>6195.43</v>
      </c>
      <c r="D20" s="16">
        <f>+D10-D16</f>
        <v>8139.34</v>
      </c>
    </row>
    <row r="21" spans="3:4" ht="12.75">
      <c r="C21" s="18"/>
      <c r="D21" s="18"/>
    </row>
    <row r="22" spans="3:4" ht="12.75">
      <c r="C22" s="18"/>
      <c r="D22" s="18"/>
    </row>
    <row r="23" spans="3:4" ht="12.75">
      <c r="C23" s="18"/>
      <c r="D23" s="18"/>
    </row>
    <row r="24" spans="3:4" ht="12.75">
      <c r="C24" s="18"/>
      <c r="D24" s="18"/>
    </row>
    <row r="25" spans="3:4" ht="12.75">
      <c r="C25" s="18"/>
      <c r="D25" s="18"/>
    </row>
    <row r="26" spans="3:4" ht="12.75">
      <c r="C26" s="18"/>
      <c r="D26" s="18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A10" sqref="A10:B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8.75390625" style="1" customWidth="1"/>
    <col min="4" max="4" width="16.875" style="32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7" t="s">
        <v>54</v>
      </c>
      <c r="D7" s="33"/>
    </row>
    <row r="9" spans="1:4" ht="51">
      <c r="A9" s="50" t="s">
        <v>12</v>
      </c>
      <c r="B9" s="50"/>
      <c r="C9" s="27" t="s">
        <v>76</v>
      </c>
      <c r="D9" s="34" t="s">
        <v>55</v>
      </c>
    </row>
    <row r="10" spans="1:4" ht="25.5">
      <c r="A10" s="9" t="s">
        <v>15</v>
      </c>
      <c r="B10" s="10" t="s">
        <v>56</v>
      </c>
      <c r="C10" s="16">
        <v>5279.68</v>
      </c>
      <c r="D10" s="35">
        <f>C25</f>
        <v>6195.43</v>
      </c>
    </row>
    <row r="11" spans="1:4" ht="12.75">
      <c r="A11" s="9" t="s">
        <v>16</v>
      </c>
      <c r="B11" s="13" t="s">
        <v>77</v>
      </c>
      <c r="C11" s="16">
        <v>1012.4199999999998</v>
      </c>
      <c r="D11" s="35">
        <f>+D12-D16</f>
        <v>1532.7</v>
      </c>
    </row>
    <row r="12" spans="1:4" s="2" customFormat="1" ht="12.75">
      <c r="A12" s="9" t="s">
        <v>0</v>
      </c>
      <c r="B12" s="13" t="s">
        <v>17</v>
      </c>
      <c r="C12" s="16">
        <v>1085.62</v>
      </c>
      <c r="D12" s="35">
        <f>+D13+D14+D15</f>
        <v>1621.2</v>
      </c>
    </row>
    <row r="13" spans="1:4" ht="12.75">
      <c r="A13" s="3" t="s">
        <v>1</v>
      </c>
      <c r="B13" s="12" t="s">
        <v>18</v>
      </c>
      <c r="C13" s="17">
        <v>1085.62</v>
      </c>
      <c r="D13" s="36">
        <f>1680-58.8</f>
        <v>1621.2</v>
      </c>
    </row>
    <row r="14" spans="1:6" ht="12.75">
      <c r="A14" s="3" t="s">
        <v>2</v>
      </c>
      <c r="B14" s="12" t="s">
        <v>57</v>
      </c>
      <c r="C14" s="17">
        <v>0</v>
      </c>
      <c r="D14" s="36">
        <v>0</v>
      </c>
      <c r="F14" s="46"/>
    </row>
    <row r="15" spans="1:4" ht="12.75">
      <c r="A15" s="3" t="s">
        <v>3</v>
      </c>
      <c r="B15" s="12" t="s">
        <v>19</v>
      </c>
      <c r="C15" s="17">
        <v>0</v>
      </c>
      <c r="D15" s="36">
        <v>0</v>
      </c>
    </row>
    <row r="16" spans="1:6" s="2" customFormat="1" ht="12.75">
      <c r="A16" s="9" t="s">
        <v>5</v>
      </c>
      <c r="B16" s="13" t="s">
        <v>20</v>
      </c>
      <c r="C16" s="16">
        <v>73.2</v>
      </c>
      <c r="D16" s="35">
        <f>SUM(D17:D23)</f>
        <v>88.5</v>
      </c>
      <c r="F16" s="7"/>
    </row>
    <row r="17" spans="1:4" ht="12.75">
      <c r="A17" s="3" t="s">
        <v>1</v>
      </c>
      <c r="B17" s="4" t="s">
        <v>21</v>
      </c>
      <c r="C17" s="17">
        <v>0</v>
      </c>
      <c r="D17" s="36">
        <v>0</v>
      </c>
    </row>
    <row r="18" spans="1:6" ht="12.75">
      <c r="A18" s="3" t="s">
        <v>2</v>
      </c>
      <c r="B18" s="4" t="s">
        <v>49</v>
      </c>
      <c r="C18" s="17">
        <v>0</v>
      </c>
      <c r="D18" s="36">
        <v>0</v>
      </c>
      <c r="F18" s="46"/>
    </row>
    <row r="19" spans="1:6" ht="25.5">
      <c r="A19" s="3" t="s">
        <v>3</v>
      </c>
      <c r="B19" s="4" t="s">
        <v>78</v>
      </c>
      <c r="C19" s="17">
        <v>0</v>
      </c>
      <c r="D19" s="36">
        <v>0</v>
      </c>
      <c r="F19" s="46"/>
    </row>
    <row r="20" spans="1:6" ht="12.75">
      <c r="A20" s="3" t="s">
        <v>4</v>
      </c>
      <c r="B20" s="4" t="s">
        <v>22</v>
      </c>
      <c r="C20" s="17">
        <v>0</v>
      </c>
      <c r="D20" s="36">
        <v>0</v>
      </c>
      <c r="F20" s="46"/>
    </row>
    <row r="21" spans="1:4" ht="25.5">
      <c r="A21" s="3" t="s">
        <v>23</v>
      </c>
      <c r="B21" s="4" t="s">
        <v>27</v>
      </c>
      <c r="C21" s="17">
        <v>72.05</v>
      </c>
      <c r="D21" s="36">
        <v>88.26</v>
      </c>
    </row>
    <row r="22" spans="1:6" ht="12.75">
      <c r="A22" s="3" t="s">
        <v>24</v>
      </c>
      <c r="B22" s="4" t="s">
        <v>36</v>
      </c>
      <c r="C22" s="17">
        <v>0</v>
      </c>
      <c r="D22" s="36">
        <v>0</v>
      </c>
      <c r="F22" s="46"/>
    </row>
    <row r="23" spans="1:4" ht="12.75">
      <c r="A23" s="3" t="s">
        <v>25</v>
      </c>
      <c r="B23" s="4" t="s">
        <v>28</v>
      </c>
      <c r="C23" s="17">
        <v>1.15</v>
      </c>
      <c r="D23" s="36">
        <v>0.24</v>
      </c>
    </row>
    <row r="24" spans="1:4" s="2" customFormat="1" ht="12.75">
      <c r="A24" s="9" t="s">
        <v>30</v>
      </c>
      <c r="B24" s="10" t="s">
        <v>68</v>
      </c>
      <c r="C24" s="16">
        <v>-96.66999999999999</v>
      </c>
      <c r="D24" s="35">
        <v>411.21</v>
      </c>
    </row>
    <row r="25" spans="1:6" s="2" customFormat="1" ht="12.75">
      <c r="A25" s="9" t="s">
        <v>34</v>
      </c>
      <c r="B25" s="13" t="s">
        <v>35</v>
      </c>
      <c r="C25" s="16">
        <v>6195.43</v>
      </c>
      <c r="D25" s="35">
        <f>+D10+D11+D24</f>
        <v>8139.34</v>
      </c>
      <c r="F25" s="15"/>
    </row>
    <row r="26" spans="3:4" ht="12.75">
      <c r="C26" s="18"/>
      <c r="D26" s="37"/>
    </row>
    <row r="27" spans="3:4" ht="12.75">
      <c r="C27" s="18"/>
      <c r="D27" s="38"/>
    </row>
    <row r="28" spans="3:4" ht="12.75">
      <c r="C28" s="18"/>
      <c r="D28" s="38"/>
    </row>
    <row r="29" spans="3:4" ht="12.75">
      <c r="C29" s="18"/>
      <c r="D29" s="38"/>
    </row>
    <row r="30" spans="3:4" ht="12.75">
      <c r="C30" s="18"/>
      <c r="D30" s="38"/>
    </row>
    <row r="31" spans="3:4" ht="12.75">
      <c r="C31" s="18"/>
      <c r="D31" s="38"/>
    </row>
    <row r="32" spans="3:4" ht="12.75">
      <c r="C32" s="18"/>
      <c r="D32" s="38"/>
    </row>
    <row r="33" spans="3:4" ht="12.75">
      <c r="C33" s="18"/>
      <c r="D33" s="38"/>
    </row>
    <row r="34" spans="3:4" ht="12.75">
      <c r="C34" s="18"/>
      <c r="D34" s="38"/>
    </row>
    <row r="35" spans="3:4" ht="12.75">
      <c r="C35" s="18"/>
      <c r="D35" s="38"/>
    </row>
    <row r="36" spans="3:4" ht="12.75">
      <c r="C36" s="18"/>
      <c r="D36" s="38"/>
    </row>
    <row r="37" spans="3:4" ht="12.75">
      <c r="C37" s="18"/>
      <c r="D37" s="38"/>
    </row>
    <row r="38" spans="3:4" ht="12.75">
      <c r="C38" s="18"/>
      <c r="D38" s="38"/>
    </row>
    <row r="39" spans="3:4" ht="12.75">
      <c r="C39" s="18"/>
      <c r="D39" s="38"/>
    </row>
    <row r="40" spans="3:4" ht="12.75">
      <c r="C40" s="18"/>
      <c r="D40" s="38"/>
    </row>
    <row r="41" spans="3:4" ht="12.75">
      <c r="C41" s="18"/>
      <c r="D41" s="38"/>
    </row>
    <row r="42" spans="3:4" ht="12.75">
      <c r="C42" s="18"/>
      <c r="D42" s="38"/>
    </row>
    <row r="43" spans="3:4" ht="12.75">
      <c r="C43" s="18"/>
      <c r="D43" s="38"/>
    </row>
    <row r="44" spans="3:4" ht="12.75">
      <c r="C44" s="18"/>
      <c r="D44" s="38"/>
    </row>
    <row r="45" spans="3:4" ht="12.75">
      <c r="C45" s="18"/>
      <c r="D45" s="38"/>
    </row>
    <row r="46" spans="3:4" ht="12.75">
      <c r="C46" s="18"/>
      <c r="D46" s="38"/>
    </row>
    <row r="47" spans="3:4" ht="12.75">
      <c r="C47" s="18"/>
      <c r="D47" s="38"/>
    </row>
    <row r="48" spans="3:4" ht="12.75">
      <c r="C48" s="18"/>
      <c r="D48" s="38"/>
    </row>
    <row r="49" spans="3:4" ht="12.75">
      <c r="C49" s="18"/>
      <c r="D49" s="38"/>
    </row>
    <row r="50" spans="3:4" ht="12.75">
      <c r="C50" s="18"/>
      <c r="D50" s="38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SheetLayoutView="100" zoomScalePageLayoutView="0" workbookViewId="0" topLeftCell="A1">
      <selection activeCell="B14" sqref="B14:B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0.125" style="1" customWidth="1"/>
    <col min="4" max="4" width="16.875" style="32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7" t="s">
        <v>79</v>
      </c>
      <c r="D7" s="33"/>
    </row>
    <row r="9" spans="1:4" ht="51">
      <c r="A9" s="50" t="s">
        <v>37</v>
      </c>
      <c r="B9" s="50"/>
      <c r="C9" s="27" t="s">
        <v>76</v>
      </c>
      <c r="D9" s="34" t="s">
        <v>55</v>
      </c>
    </row>
    <row r="10" spans="1:4" s="2" customFormat="1" ht="12.75">
      <c r="A10" s="9" t="s">
        <v>1</v>
      </c>
      <c r="B10" s="51" t="s">
        <v>80</v>
      </c>
      <c r="C10" s="52"/>
      <c r="D10" s="53"/>
    </row>
    <row r="11" spans="1:4" ht="12.75">
      <c r="A11" s="3" t="s">
        <v>1</v>
      </c>
      <c r="B11" s="4" t="s">
        <v>58</v>
      </c>
      <c r="C11" s="14">
        <v>4.408</v>
      </c>
      <c r="D11" s="39">
        <f>C12</f>
        <v>64.1548</v>
      </c>
    </row>
    <row r="12" spans="1:4" ht="12.75">
      <c r="A12" s="3" t="s">
        <v>2</v>
      </c>
      <c r="B12" s="4" t="s">
        <v>59</v>
      </c>
      <c r="C12" s="14">
        <v>64.1548</v>
      </c>
      <c r="D12" s="42">
        <v>80.0643</v>
      </c>
    </row>
    <row r="13" spans="1:4" s="2" customFormat="1" ht="12.75">
      <c r="A13" s="9" t="s">
        <v>2</v>
      </c>
      <c r="B13" s="54" t="s">
        <v>81</v>
      </c>
      <c r="C13" s="54"/>
      <c r="D13" s="54"/>
    </row>
    <row r="14" spans="1:4" ht="12.75">
      <c r="A14" s="3" t="s">
        <v>1</v>
      </c>
      <c r="B14" s="4" t="s">
        <v>58</v>
      </c>
      <c r="C14" s="40">
        <v>1197.75</v>
      </c>
      <c r="D14" s="40">
        <v>96.57</v>
      </c>
    </row>
    <row r="15" spans="1:4" ht="25.5">
      <c r="A15" s="3" t="s">
        <v>2</v>
      </c>
      <c r="B15" s="28" t="s">
        <v>82</v>
      </c>
      <c r="C15" s="41">
        <v>90.32</v>
      </c>
      <c r="D15" s="41">
        <v>86.02</v>
      </c>
    </row>
    <row r="16" spans="1:4" ht="25.5">
      <c r="A16" s="3" t="s">
        <v>3</v>
      </c>
      <c r="B16" s="28" t="s">
        <v>83</v>
      </c>
      <c r="C16" s="40">
        <v>1222.67</v>
      </c>
      <c r="D16" s="40">
        <v>102.86</v>
      </c>
    </row>
    <row r="17" spans="1:4" ht="12.75">
      <c r="A17" s="3" t="s">
        <v>4</v>
      </c>
      <c r="B17" s="4" t="s">
        <v>59</v>
      </c>
      <c r="C17" s="40">
        <v>96.57</v>
      </c>
      <c r="D17" s="40">
        <v>101.66</v>
      </c>
    </row>
    <row r="19" spans="1:4" ht="12.75">
      <c r="A19" s="55" t="s">
        <v>70</v>
      </c>
      <c r="B19" s="55"/>
      <c r="C19" s="55"/>
      <c r="D19" s="55"/>
    </row>
    <row r="20" spans="1:4" ht="12.75">
      <c r="A20" s="55"/>
      <c r="B20" s="55"/>
      <c r="C20" s="55"/>
      <c r="D20" s="55"/>
    </row>
    <row r="21" spans="1:4" ht="12.75">
      <c r="A21" s="55"/>
      <c r="B21" s="55"/>
      <c r="C21" s="55"/>
      <c r="D21" s="55"/>
    </row>
    <row r="22" spans="1:4" ht="12.75">
      <c r="A22" s="55"/>
      <c r="B22" s="55"/>
      <c r="C22" s="55"/>
      <c r="D22" s="55"/>
    </row>
    <row r="23" spans="1:4" ht="12.75">
      <c r="A23" s="55"/>
      <c r="B23" s="55"/>
      <c r="C23" s="55"/>
      <c r="D23" s="55"/>
    </row>
    <row r="24" spans="1:4" ht="12.75">
      <c r="A24" s="55"/>
      <c r="B24" s="55"/>
      <c r="C24" s="55"/>
      <c r="D24" s="55"/>
    </row>
    <row r="25" spans="1:4" ht="12.75">
      <c r="A25" s="55"/>
      <c r="B25" s="55"/>
      <c r="C25" s="55"/>
      <c r="D25" s="55"/>
    </row>
    <row r="26" spans="1:4" ht="12.75">
      <c r="A26" s="55"/>
      <c r="B26" s="55"/>
      <c r="C26" s="55"/>
      <c r="D26" s="55"/>
    </row>
    <row r="27" spans="1:4" ht="12.75">
      <c r="A27" s="55"/>
      <c r="B27" s="55"/>
      <c r="C27" s="55"/>
      <c r="D27" s="55"/>
    </row>
    <row r="28" spans="1:4" ht="12.75">
      <c r="A28" s="55"/>
      <c r="B28" s="55"/>
      <c r="C28" s="55"/>
      <c r="D28" s="55"/>
    </row>
    <row r="29" spans="1:4" ht="12.75">
      <c r="A29" s="55"/>
      <c r="B29" s="55"/>
      <c r="C29" s="55"/>
      <c r="D29" s="55"/>
    </row>
    <row r="30" spans="1:4" ht="12.75">
      <c r="A30" s="55"/>
      <c r="B30" s="55"/>
      <c r="C30" s="55"/>
      <c r="D30" s="55"/>
    </row>
    <row r="31" spans="1:4" ht="12.75">
      <c r="A31" s="55"/>
      <c r="B31" s="55"/>
      <c r="C31" s="55"/>
      <c r="D31" s="55"/>
    </row>
    <row r="32" spans="1:4" ht="12.75">
      <c r="A32" s="55"/>
      <c r="B32" s="55"/>
      <c r="C32" s="55"/>
      <c r="D32" s="55"/>
    </row>
    <row r="33" spans="1:4" ht="12.75">
      <c r="A33" s="55"/>
      <c r="B33" s="55"/>
      <c r="C33" s="55"/>
      <c r="D33" s="55"/>
    </row>
    <row r="34" spans="1:4" ht="12.75">
      <c r="A34" s="55"/>
      <c r="B34" s="55"/>
      <c r="C34" s="55"/>
      <c r="D34" s="55"/>
    </row>
    <row r="35" spans="1:4" ht="12.75">
      <c r="A35" s="55"/>
      <c r="B35" s="55"/>
      <c r="C35" s="55"/>
      <c r="D35" s="55"/>
    </row>
  </sheetData>
  <sheetProtection password="CC66" sheet="1"/>
  <mergeCells count="4">
    <mergeCell ref="A9:B9"/>
    <mergeCell ref="B10:D10"/>
    <mergeCell ref="B13:D13"/>
    <mergeCell ref="A19:D35"/>
  </mergeCells>
  <printOptions/>
  <pageMargins left="0.75" right="0.61" top="1" bottom="1" header="0.5" footer="0.5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view="pageBreakPreview" zoomScaleSheetLayoutView="100" zoomScalePageLayoutView="0" workbookViewId="0" topLeftCell="A1">
      <selection activeCell="A11" sqref="A11:B30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7" t="s">
        <v>60</v>
      </c>
    </row>
    <row r="9" spans="1:4" ht="38.25">
      <c r="A9" s="56" t="s">
        <v>8</v>
      </c>
      <c r="B9" s="57"/>
      <c r="C9" s="8" t="s">
        <v>38</v>
      </c>
      <c r="D9" s="8" t="s">
        <v>61</v>
      </c>
    </row>
    <row r="10" spans="1:4" ht="12.75">
      <c r="A10" s="50">
        <v>1</v>
      </c>
      <c r="B10" s="50"/>
      <c r="C10" s="19">
        <v>2</v>
      </c>
      <c r="D10" s="19">
        <v>3</v>
      </c>
    </row>
    <row r="11" spans="1:4" ht="12.75">
      <c r="A11" s="5" t="s">
        <v>0</v>
      </c>
      <c r="B11" s="29" t="s">
        <v>62</v>
      </c>
      <c r="C11" s="47">
        <f>SUM(C12:C23)</f>
        <v>8139.34</v>
      </c>
      <c r="D11" s="21">
        <f>C11/C27</f>
        <v>1</v>
      </c>
    </row>
    <row r="12" spans="1:4" s="2" customFormat="1" ht="43.5" customHeight="1">
      <c r="A12" s="30" t="s">
        <v>1</v>
      </c>
      <c r="B12" s="31" t="s">
        <v>40</v>
      </c>
      <c r="C12" s="43">
        <f>'[1]FK__5'!$D$133</f>
        <v>0</v>
      </c>
      <c r="D12" s="21">
        <f>C12/$C$11</f>
        <v>0</v>
      </c>
    </row>
    <row r="13" spans="1:4" s="2" customFormat="1" ht="28.5" customHeight="1">
      <c r="A13" s="30" t="s">
        <v>2</v>
      </c>
      <c r="B13" s="31" t="s">
        <v>39</v>
      </c>
      <c r="C13" s="43">
        <f>'[1]FK__5'!$D$149</f>
        <v>0</v>
      </c>
      <c r="D13" s="21">
        <f aca="true" t="shared" si="0" ref="D13:D30">C13/$C$11</f>
        <v>0</v>
      </c>
    </row>
    <row r="14" spans="1:4" s="2" customFormat="1" ht="12.75">
      <c r="A14" s="30" t="s">
        <v>3</v>
      </c>
      <c r="B14" s="31" t="s">
        <v>42</v>
      </c>
      <c r="C14" s="43">
        <f>'[1]FK__5'!$D$153</f>
        <v>0</v>
      </c>
      <c r="D14" s="21">
        <f t="shared" si="0"/>
        <v>0</v>
      </c>
    </row>
    <row r="15" spans="1:4" s="2" customFormat="1" ht="12.75">
      <c r="A15" s="30" t="s">
        <v>4</v>
      </c>
      <c r="B15" s="31" t="s">
        <v>43</v>
      </c>
      <c r="C15" s="43">
        <f>'[1]FK__5'!$D$17</f>
        <v>0</v>
      </c>
      <c r="D15" s="21">
        <f t="shared" si="0"/>
        <v>0</v>
      </c>
    </row>
    <row r="16" spans="1:4" s="2" customFormat="1" ht="12.75">
      <c r="A16" s="30" t="s">
        <v>23</v>
      </c>
      <c r="B16" s="31" t="s">
        <v>44</v>
      </c>
      <c r="C16" s="43">
        <f>'[1]FK__5'!$D$17</f>
        <v>0</v>
      </c>
      <c r="D16" s="21">
        <f t="shared" si="0"/>
        <v>0</v>
      </c>
    </row>
    <row r="17" spans="1:4" s="2" customFormat="1" ht="25.5">
      <c r="A17" s="30" t="s">
        <v>24</v>
      </c>
      <c r="B17" s="31" t="s">
        <v>45</v>
      </c>
      <c r="C17" s="48">
        <f>aktywa!D11</f>
        <v>8139.34</v>
      </c>
      <c r="D17" s="21">
        <f t="shared" si="0"/>
        <v>1</v>
      </c>
    </row>
    <row r="18" spans="1:4" s="2" customFormat="1" ht="12.75">
      <c r="A18" s="30" t="s">
        <v>25</v>
      </c>
      <c r="B18" s="31" t="s">
        <v>84</v>
      </c>
      <c r="C18" s="43">
        <f>'[1]FK__5'!$D$93</f>
        <v>0</v>
      </c>
      <c r="D18" s="21">
        <f t="shared" si="0"/>
        <v>0</v>
      </c>
    </row>
    <row r="19" spans="1:4" s="2" customFormat="1" ht="12.75">
      <c r="A19" s="30" t="s">
        <v>26</v>
      </c>
      <c r="B19" s="31" t="s">
        <v>85</v>
      </c>
      <c r="C19" s="43">
        <f>'[1]FK__5'!$D$117</f>
        <v>0</v>
      </c>
      <c r="D19" s="21">
        <f t="shared" si="0"/>
        <v>0</v>
      </c>
    </row>
    <row r="20" spans="1:4" s="2" customFormat="1" ht="12.75">
      <c r="A20" s="30" t="s">
        <v>29</v>
      </c>
      <c r="B20" s="31" t="s">
        <v>46</v>
      </c>
      <c r="C20" s="43">
        <f>'[1]FK__5'!$D$169</f>
        <v>0</v>
      </c>
      <c r="D20" s="21">
        <f t="shared" si="0"/>
        <v>0</v>
      </c>
    </row>
    <row r="21" spans="1:4" s="2" customFormat="1" ht="12.75">
      <c r="A21" s="30" t="s">
        <v>31</v>
      </c>
      <c r="B21" s="31" t="s">
        <v>47</v>
      </c>
      <c r="C21" s="43">
        <f>'[1]FK__5'!$D$9</f>
        <v>0</v>
      </c>
      <c r="D21" s="21">
        <f t="shared" si="0"/>
        <v>0</v>
      </c>
    </row>
    <row r="22" spans="1:4" s="2" customFormat="1" ht="12.75">
      <c r="A22" s="30" t="s">
        <v>32</v>
      </c>
      <c r="B22" s="31" t="s">
        <v>48</v>
      </c>
      <c r="C22" s="43">
        <f>'[1]FK__5'!$D$189</f>
        <v>0</v>
      </c>
      <c r="D22" s="21">
        <f t="shared" si="0"/>
        <v>0</v>
      </c>
    </row>
    <row r="23" spans="1:4" s="2" customFormat="1" ht="12.75">
      <c r="A23" s="30" t="s">
        <v>33</v>
      </c>
      <c r="B23" s="31" t="s">
        <v>63</v>
      </c>
      <c r="C23" s="43">
        <f>'[1]FK__5'!$D$193</f>
        <v>0</v>
      </c>
      <c r="D23" s="21">
        <f t="shared" si="0"/>
        <v>0</v>
      </c>
    </row>
    <row r="24" spans="1:4" s="2" customFormat="1" ht="12.75">
      <c r="A24" s="5" t="s">
        <v>5</v>
      </c>
      <c r="B24" s="6" t="s">
        <v>9</v>
      </c>
      <c r="C24" s="45">
        <f>'[1]FK__5'!$D$213</f>
        <v>0</v>
      </c>
      <c r="D24" s="21">
        <f t="shared" si="0"/>
        <v>0</v>
      </c>
    </row>
    <row r="25" spans="1:4" s="2" customFormat="1" ht="12.75">
      <c r="A25" s="5" t="s">
        <v>6</v>
      </c>
      <c r="B25" s="6" t="s">
        <v>52</v>
      </c>
      <c r="C25" s="45">
        <f>'[1]FK__5'!$D$201</f>
        <v>0</v>
      </c>
      <c r="D25" s="21">
        <f t="shared" si="0"/>
        <v>0</v>
      </c>
    </row>
    <row r="26" spans="1:4" s="2" customFormat="1" ht="12.75">
      <c r="A26" s="5" t="s">
        <v>64</v>
      </c>
      <c r="B26" s="6" t="s">
        <v>10</v>
      </c>
      <c r="C26" s="45">
        <f>'[1]FK__5'!$D$225</f>
        <v>0</v>
      </c>
      <c r="D26" s="21">
        <f t="shared" si="0"/>
        <v>0</v>
      </c>
    </row>
    <row r="27" spans="1:4" s="2" customFormat="1" ht="12.75">
      <c r="A27" s="5" t="s">
        <v>65</v>
      </c>
      <c r="B27" s="6" t="s">
        <v>66</v>
      </c>
      <c r="C27" s="49">
        <f>C11</f>
        <v>8139.34</v>
      </c>
      <c r="D27" s="21">
        <f t="shared" si="0"/>
        <v>1</v>
      </c>
    </row>
    <row r="28" spans="1:4" s="11" customFormat="1" ht="12.75">
      <c r="A28" s="3" t="s">
        <v>1</v>
      </c>
      <c r="B28" s="4" t="s">
        <v>67</v>
      </c>
      <c r="C28" s="48">
        <f>C27</f>
        <v>8139.34</v>
      </c>
      <c r="D28" s="21">
        <f t="shared" si="0"/>
        <v>1</v>
      </c>
    </row>
    <row r="29" spans="1:4" s="11" customFormat="1" ht="12.75" customHeight="1">
      <c r="A29" s="3" t="s">
        <v>2</v>
      </c>
      <c r="B29" s="4" t="s">
        <v>86</v>
      </c>
      <c r="C29" s="44">
        <v>0</v>
      </c>
      <c r="D29" s="21">
        <f t="shared" si="0"/>
        <v>0</v>
      </c>
    </row>
    <row r="30" spans="1:4" s="11" customFormat="1" ht="12.75">
      <c r="A30" s="3" t="s">
        <v>3</v>
      </c>
      <c r="B30" s="4" t="s">
        <v>87</v>
      </c>
      <c r="C30" s="44">
        <v>0</v>
      </c>
      <c r="D30" s="21">
        <f t="shared" si="0"/>
        <v>0</v>
      </c>
    </row>
    <row r="31" spans="3:4" s="11" customFormat="1" ht="12.75">
      <c r="C31" s="20"/>
      <c r="D31" s="22"/>
    </row>
    <row r="32" spans="3:4" s="11" customFormat="1" ht="12.75">
      <c r="C32" s="20"/>
      <c r="D32" s="22"/>
    </row>
    <row r="33" spans="3:4" s="11" customFormat="1" ht="12.75">
      <c r="C33" s="20"/>
      <c r="D33" s="22"/>
    </row>
    <row r="34" spans="3:4" s="11" customFormat="1" ht="12.75">
      <c r="C34" s="20"/>
      <c r="D34" s="22"/>
    </row>
    <row r="35" spans="3:4" s="11" customFormat="1" ht="12.75">
      <c r="C35" s="20"/>
      <c r="D35" s="22"/>
    </row>
    <row r="36" spans="3:4" s="11" customFormat="1" ht="12.75">
      <c r="C36" s="20"/>
      <c r="D36" s="22"/>
    </row>
    <row r="37" spans="3:4" s="11" customFormat="1" ht="12.75">
      <c r="C37" s="20"/>
      <c r="D37" s="22"/>
    </row>
    <row r="38" spans="3:4" s="11" customFormat="1" ht="12.75">
      <c r="C38" s="20"/>
      <c r="D38" s="22"/>
    </row>
    <row r="39" s="11" customFormat="1" ht="12.75">
      <c r="D39" s="22"/>
    </row>
    <row r="40" s="11" customFormat="1" ht="12.75">
      <c r="D40" s="22"/>
    </row>
    <row r="41" s="11" customFormat="1" ht="12.75">
      <c r="D41" s="22"/>
    </row>
    <row r="42" s="11" customFormat="1" ht="12.75">
      <c r="D42" s="22"/>
    </row>
    <row r="43" s="11" customFormat="1" ht="12.75">
      <c r="D43" s="22"/>
    </row>
    <row r="44" s="11" customFormat="1" ht="12.75">
      <c r="D44" s="22"/>
    </row>
    <row r="45" s="11" customFormat="1" ht="12.75">
      <c r="D45" s="22"/>
    </row>
    <row r="46" s="11" customFormat="1" ht="12.75">
      <c r="D46" s="22"/>
    </row>
    <row r="47" s="11" customFormat="1" ht="12.75">
      <c r="D47" s="22"/>
    </row>
    <row r="48" s="11" customFormat="1" ht="12.75">
      <c r="D48" s="22"/>
    </row>
    <row r="49" s="11" customFormat="1" ht="12.75">
      <c r="D49" s="22"/>
    </row>
    <row r="50" s="11" customFormat="1" ht="12.75">
      <c r="D50" s="22"/>
    </row>
    <row r="51" s="11" customFormat="1" ht="12.75">
      <c r="D51" s="22"/>
    </row>
    <row r="52" s="11" customFormat="1" ht="12.75">
      <c r="D52" s="22"/>
    </row>
    <row r="53" s="11" customFormat="1" ht="12.75">
      <c r="D53" s="22"/>
    </row>
    <row r="54" s="11" customFormat="1" ht="12.75">
      <c r="D54" s="22"/>
    </row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2009-07-31T10:41:40Z</cp:lastPrinted>
  <dcterms:created xsi:type="dcterms:W3CDTF">2004-07-12T07:41:28Z</dcterms:created>
  <dcterms:modified xsi:type="dcterms:W3CDTF">2017-02-02T10:30:12Z</dcterms:modified>
  <cp:category/>
  <cp:version/>
  <cp:contentType/>
  <cp:contentStatus/>
</cp:coreProperties>
</file>